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60" yWindow="560" windowWidth="2236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29" i="1"/>
  <c r="B36" i="1"/>
  <c r="B38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B35" i="1"/>
  <c r="B37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<sst xmlns="http://schemas.openxmlformats.org/spreadsheetml/2006/main" count="22" uniqueCount="21">
  <si>
    <t>Cost of Citrus Juicer</t>
  </si>
  <si>
    <t>Bottles per Day</t>
  </si>
  <si>
    <t>Glasses per Day</t>
  </si>
  <si>
    <t>kg</t>
  </si>
  <si>
    <t>Liter</t>
  </si>
  <si>
    <t>month</t>
  </si>
  <si>
    <t>bottle / closure</t>
  </si>
  <si>
    <t>Kg per liter Orange</t>
  </si>
  <si>
    <t>Cost 1 liter Orange</t>
  </si>
  <si>
    <t>Trading Days</t>
  </si>
  <si>
    <t>Cost 1 Kg Orange</t>
  </si>
  <si>
    <t>Liter per Glass</t>
  </si>
  <si>
    <t>Cost per Glass</t>
  </si>
  <si>
    <t>Sales Price 1 Liter Orange</t>
  </si>
  <si>
    <t>Sales price 1 Glass Orange</t>
  </si>
  <si>
    <t>Profit per Bottle</t>
  </si>
  <si>
    <t>Profit per Glass</t>
  </si>
  <si>
    <t>Profit per Month (1 Bottle p/d)</t>
  </si>
  <si>
    <t>Profit per Month (1 Glass p/d)</t>
  </si>
  <si>
    <t>GLASS</t>
  </si>
  <si>
    <t>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</si>
</sst>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&quot;* #,##0.00_);_(&quot;R&quot;* \(#,##0.00\);_(&quot;R&quot;* &quot;-&quot;??_);_(@_)"/>
    <numFmt numFmtId="43" formatCode="_(* #,##0.00_);_(* \(#,##0.00\);_(* &quot;-&quot;??_);_(@_)"/>
    <numFmt numFmtId="165" formatCode="_(* #,##0_);_(* \(#,##0\);_(* &quot;-&quot;??_);_(@_)"/>
    <numFmt numFmtId="167" formatCode="_(&quot;R&quot;* #,##0_);_(&quot;R&quot;* \(#,##0\);_(&quot;R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44" fontId="0" fillId="0" borderId="0" xfId="2" applyFont="1"/>
    <xf numFmtId="167" fontId="0" fillId="0" borderId="0" xfId="2" applyNumberFormat="1" applyFont="1"/>
    <xf numFmtId="167" fontId="4" fillId="0" borderId="0" xfId="2" applyNumberFormat="1" applyFont="1"/>
    <xf numFmtId="165" fontId="0" fillId="0" borderId="0" xfId="2" applyNumberFormat="1" applyFont="1"/>
    <xf numFmtId="167" fontId="0" fillId="2" borderId="0" xfId="2" applyNumberFormat="1" applyFont="1" applyFill="1"/>
    <xf numFmtId="165" fontId="0" fillId="2" borderId="0" xfId="1" applyNumberFormat="1" applyFont="1" applyFill="1"/>
  </cellXfs>
  <cellStyles count="8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9" sqref="H9"/>
    </sheetView>
  </sheetViews>
  <sheetFormatPr baseColWidth="10" defaultColWidth="18.33203125" defaultRowHeight="15" x14ac:dyDescent="0"/>
  <cols>
    <col min="1" max="1" width="26.33203125" bestFit="1" customWidth="1"/>
    <col min="2" max="2" width="15.1640625" bestFit="1" customWidth="1"/>
    <col min="3" max="3" width="18.33203125" style="1"/>
    <col min="4" max="4" width="18.33203125" style="4"/>
  </cols>
  <sheetData>
    <row r="1" spans="1:7">
      <c r="A1" s="1"/>
      <c r="B1" s="4"/>
      <c r="D1"/>
    </row>
    <row r="2" spans="1:7">
      <c r="A2" t="s">
        <v>20</v>
      </c>
      <c r="B2" s="7" t="s">
        <v>1</v>
      </c>
      <c r="C2" s="8">
        <v>10</v>
      </c>
      <c r="D2" s="8">
        <v>20</v>
      </c>
      <c r="E2" s="8">
        <v>30</v>
      </c>
      <c r="F2" s="8">
        <v>40</v>
      </c>
      <c r="G2" s="8">
        <v>50</v>
      </c>
    </row>
    <row r="3" spans="1:7">
      <c r="A3" t="s">
        <v>0</v>
      </c>
      <c r="B3" s="4">
        <v>30000</v>
      </c>
      <c r="C3" s="1">
        <f>($B3/(+C$2*$B$37))</f>
        <v>8.2758620689655178</v>
      </c>
      <c r="D3" s="1">
        <f>($B3/(+D$2*$B$37))</f>
        <v>4.1379310344827589</v>
      </c>
      <c r="E3" s="1">
        <f>($B3/(+E$2*$B$37))</f>
        <v>2.7586206896551726</v>
      </c>
      <c r="F3" s="1">
        <f>($B3/(+F$2*$B$37))</f>
        <v>2.0689655172413794</v>
      </c>
      <c r="G3" s="1">
        <f>($B3/(+G$2*$B$37))</f>
        <v>1.6551724137931034</v>
      </c>
    </row>
    <row r="4" spans="1:7">
      <c r="A4" s="1"/>
      <c r="B4" s="4">
        <v>40000</v>
      </c>
      <c r="C4" s="1">
        <f>($B4/(+C$2*$B$37))</f>
        <v>11.03448275862069</v>
      </c>
      <c r="D4" s="1">
        <f>($B4/(+D$2*$B$37))</f>
        <v>5.5172413793103452</v>
      </c>
      <c r="E4" s="1">
        <f>($B4/(+E$2*$B$37))</f>
        <v>3.6781609195402298</v>
      </c>
      <c r="F4" s="1">
        <f>($B4/(+F$2*$B$37))</f>
        <v>2.7586206896551726</v>
      </c>
      <c r="G4" s="1">
        <f>($B4/(+G$2*$B$37))</f>
        <v>2.2068965517241379</v>
      </c>
    </row>
    <row r="5" spans="1:7">
      <c r="A5" s="1"/>
      <c r="B5" s="4">
        <v>50000</v>
      </c>
      <c r="C5" s="1">
        <f>($B5/(+C$2*$B$37))</f>
        <v>13.793103448275861</v>
      </c>
      <c r="D5" s="1">
        <f>($B5/(+D$2*$B$37))</f>
        <v>6.8965517241379306</v>
      </c>
      <c r="E5" s="1">
        <f>($B5/(+E$2*$B$37))</f>
        <v>4.5977011494252871</v>
      </c>
      <c r="F5" s="1">
        <f>($B5/(+F$2*$B$37))</f>
        <v>3.4482758620689653</v>
      </c>
      <c r="G5" s="1">
        <f>($B5/(+G$2*$B$37))</f>
        <v>2.7586206896551726</v>
      </c>
    </row>
    <row r="6" spans="1:7">
      <c r="A6" s="1"/>
      <c r="B6" s="4">
        <v>60000</v>
      </c>
      <c r="C6" s="1">
        <f>($B6/(+C$2*$B$37))</f>
        <v>16.551724137931036</v>
      </c>
      <c r="D6" s="1">
        <f>($B6/(+D$2*$B$37))</f>
        <v>8.2758620689655178</v>
      </c>
      <c r="E6" s="1">
        <f>($B6/(+E$2*$B$37))</f>
        <v>5.5172413793103452</v>
      </c>
      <c r="F6" s="1">
        <f>($B6/(+F$2*$B$37))</f>
        <v>4.1379310344827589</v>
      </c>
      <c r="G6" s="1">
        <f>($B6/(+G$2*$B$37))</f>
        <v>3.3103448275862069</v>
      </c>
    </row>
    <row r="7" spans="1:7">
      <c r="A7" s="1"/>
      <c r="B7" s="4">
        <v>70000</v>
      </c>
      <c r="C7" s="1">
        <f>($B7/(+C$2*$B$37))</f>
        <v>19.310344827586206</v>
      </c>
      <c r="D7" s="1">
        <f>($B7/(+D$2*$B$37))</f>
        <v>9.6551724137931032</v>
      </c>
      <c r="E7" s="1">
        <f>($B7/(+E$2*$B$37))</f>
        <v>6.4367816091954024</v>
      </c>
      <c r="F7" s="1">
        <f>($B7/(+F$2*$B$37))</f>
        <v>4.8275862068965516</v>
      </c>
      <c r="G7" s="1">
        <f>($B7/(+G$2*$B$37))</f>
        <v>3.8620689655172415</v>
      </c>
    </row>
    <row r="8" spans="1:7">
      <c r="A8" s="1"/>
      <c r="B8" s="4">
        <v>80000</v>
      </c>
      <c r="C8" s="1">
        <f>($B8/(+C$2*$B$37))</f>
        <v>22.068965517241381</v>
      </c>
      <c r="D8" s="1">
        <f>($B8/(+D$2*$B$37))</f>
        <v>11.03448275862069</v>
      </c>
      <c r="E8" s="1">
        <f>($B8/(+E$2*$B$37))</f>
        <v>7.3563218390804597</v>
      </c>
      <c r="F8" s="1">
        <f>($B8/(+F$2*$B$37))</f>
        <v>5.5172413793103452</v>
      </c>
      <c r="G8" s="1">
        <f>($B8/(+G$2*$B$37))</f>
        <v>4.4137931034482758</v>
      </c>
    </row>
    <row r="9" spans="1:7">
      <c r="A9" s="1"/>
      <c r="B9" s="4">
        <v>90000</v>
      </c>
      <c r="C9" s="1">
        <f>($B9/(+C$2*$B$37))</f>
        <v>24.827586206896552</v>
      </c>
      <c r="D9" s="1">
        <f>($B9/(+D$2*$B$37))</f>
        <v>12.413793103448276</v>
      </c>
      <c r="E9" s="1">
        <f>($B9/(+E$2*$B$37))</f>
        <v>8.2758620689655178</v>
      </c>
      <c r="F9" s="1">
        <f>($B9/(+F$2*$B$37))</f>
        <v>6.2068965517241379</v>
      </c>
      <c r="G9" s="1">
        <f>($B9/(+G$2*$B$37))</f>
        <v>4.9655172413793105</v>
      </c>
    </row>
    <row r="10" spans="1:7">
      <c r="A10" s="1"/>
      <c r="B10" s="4">
        <v>100000</v>
      </c>
      <c r="C10" s="1">
        <f>($B10/(+C$2*$B$37))</f>
        <v>27.586206896551722</v>
      </c>
      <c r="D10" s="1">
        <f>($B10/(+D$2*$B$37))</f>
        <v>13.793103448275861</v>
      </c>
      <c r="E10" s="1">
        <f>($B10/(+E$2*$B$37))</f>
        <v>9.1954022988505741</v>
      </c>
      <c r="F10" s="1">
        <f>($B10/(+F$2*$B$37))</f>
        <v>6.8965517241379306</v>
      </c>
      <c r="G10" s="1">
        <f>($B10/(+G$2*$B$37))</f>
        <v>5.5172413793103452</v>
      </c>
    </row>
    <row r="11" spans="1:7">
      <c r="A11" s="1"/>
      <c r="B11" s="4"/>
      <c r="D11" s="2"/>
      <c r="E11" s="2"/>
      <c r="F11" s="2"/>
      <c r="G11" s="2"/>
    </row>
    <row r="12" spans="1:7">
      <c r="A12" t="s">
        <v>19</v>
      </c>
      <c r="B12" s="7" t="s">
        <v>2</v>
      </c>
      <c r="C12" s="8">
        <v>10</v>
      </c>
      <c r="D12" s="8">
        <v>20</v>
      </c>
      <c r="E12" s="8">
        <v>30</v>
      </c>
      <c r="F12" s="8">
        <v>40</v>
      </c>
      <c r="G12" s="8">
        <v>50</v>
      </c>
    </row>
    <row r="13" spans="1:7">
      <c r="A13" t="s">
        <v>0</v>
      </c>
      <c r="B13" s="5">
        <v>30000</v>
      </c>
      <c r="C13" s="1">
        <f>($B13/(+C$12*$B$38))</f>
        <v>5.3274139844617094</v>
      </c>
      <c r="D13" s="1">
        <f>($B13/(+D$12*$B$38))</f>
        <v>2.6637069922308547</v>
      </c>
      <c r="E13" s="1">
        <f>($B13/(+E$12*$B$38))</f>
        <v>1.7758046614872365</v>
      </c>
      <c r="F13" s="1">
        <f>($B13/(+F$12*$B$38))</f>
        <v>1.3318534961154274</v>
      </c>
      <c r="G13" s="1">
        <f>($B13/(+G$12*$B$38))</f>
        <v>1.0654827968923419</v>
      </c>
    </row>
    <row r="14" spans="1:7">
      <c r="A14" s="1"/>
      <c r="B14" s="5">
        <v>40000</v>
      </c>
      <c r="C14" s="1">
        <f>($B14/(+C$12*$B$38))</f>
        <v>7.1032186459489459</v>
      </c>
      <c r="D14" s="1">
        <f>($B14/(+D$12*$B$38))</f>
        <v>3.551609322974473</v>
      </c>
      <c r="E14" s="1">
        <f>($B14/(+E$12*$B$38))</f>
        <v>2.3677395486496486</v>
      </c>
      <c r="F14" s="1">
        <f>($B14/(+F$12*$B$38))</f>
        <v>1.7758046614872365</v>
      </c>
      <c r="G14" s="1">
        <f>($B14/(+G$12*$B$38))</f>
        <v>1.4206437291897891</v>
      </c>
    </row>
    <row r="15" spans="1:7">
      <c r="A15" s="1"/>
      <c r="B15" s="5">
        <v>50000</v>
      </c>
      <c r="C15" s="1">
        <f>($B15/(+C$12*$B$38))</f>
        <v>8.8790233074361815</v>
      </c>
      <c r="D15" s="1">
        <f>($B15/(+D$12*$B$38))</f>
        <v>4.4395116537180908</v>
      </c>
      <c r="E15" s="1">
        <f>($B15/(+E$12*$B$38))</f>
        <v>2.9596744358120608</v>
      </c>
      <c r="F15" s="1">
        <f>($B15/(+F$12*$B$38))</f>
        <v>2.2197558268590454</v>
      </c>
      <c r="G15" s="1">
        <f>($B15/(+G$12*$B$38))</f>
        <v>1.7758046614872365</v>
      </c>
    </row>
    <row r="16" spans="1:7">
      <c r="A16" s="1"/>
      <c r="B16" s="5">
        <v>60000</v>
      </c>
      <c r="C16" s="1">
        <f>($B16/(+C$12*$B$38))</f>
        <v>10.654827968923419</v>
      </c>
      <c r="D16" s="1">
        <f>($B16/(+D$12*$B$38))</f>
        <v>5.3274139844617094</v>
      </c>
      <c r="E16" s="1">
        <f>($B16/(+E$12*$B$38))</f>
        <v>3.551609322974473</v>
      </c>
      <c r="F16" s="1">
        <f>($B16/(+F$12*$B$38))</f>
        <v>2.6637069922308547</v>
      </c>
      <c r="G16" s="1">
        <f>($B16/(+G$12*$B$38))</f>
        <v>2.1309655937846839</v>
      </c>
    </row>
    <row r="17" spans="1:7">
      <c r="A17" s="1"/>
      <c r="B17" s="5">
        <v>70000</v>
      </c>
      <c r="C17" s="1">
        <f>($B17/(+C$12*$B$38))</f>
        <v>12.430632630410654</v>
      </c>
      <c r="D17" s="1">
        <f>($B17/(+D$12*$B$38))</f>
        <v>6.2153163152053272</v>
      </c>
      <c r="E17" s="1">
        <f>($B17/(+E$12*$B$38))</f>
        <v>4.1435442101368851</v>
      </c>
      <c r="F17" s="1">
        <f>($B17/(+F$12*$B$38))</f>
        <v>3.1076581576026636</v>
      </c>
      <c r="G17" s="1">
        <f>($B17/(+G$12*$B$38))</f>
        <v>2.4861265260821308</v>
      </c>
    </row>
    <row r="18" spans="1:7">
      <c r="A18" s="1"/>
      <c r="B18" s="5">
        <v>80000</v>
      </c>
      <c r="C18" s="1">
        <f>($B18/(+C$12*$B$38))</f>
        <v>14.206437291897892</v>
      </c>
      <c r="D18" s="1">
        <f>($B18/(+D$12*$B$38))</f>
        <v>7.1032186459489459</v>
      </c>
      <c r="E18" s="1">
        <f>($B18/(+E$12*$B$38))</f>
        <v>4.7354790972992973</v>
      </c>
      <c r="F18" s="1">
        <f>($B18/(+F$12*$B$38))</f>
        <v>3.551609322974473</v>
      </c>
      <c r="G18" s="1">
        <f>($B18/(+G$12*$B$38))</f>
        <v>2.8412874583795782</v>
      </c>
    </row>
    <row r="19" spans="1:7">
      <c r="A19" s="1"/>
      <c r="B19" s="5">
        <v>90000</v>
      </c>
      <c r="C19" s="1">
        <f>($B19/(+C$12*$B$38))</f>
        <v>15.982241953385127</v>
      </c>
      <c r="D19" s="1">
        <f>($B19/(+D$12*$B$38))</f>
        <v>7.9911209766925637</v>
      </c>
      <c r="E19" s="1">
        <f>($B19/(+E$12*$B$38))</f>
        <v>5.3274139844617094</v>
      </c>
      <c r="F19" s="1">
        <f>($B19/(+F$12*$B$38))</f>
        <v>3.9955604883462819</v>
      </c>
      <c r="G19" s="1">
        <f>($B19/(+G$12*$B$38))</f>
        <v>3.1964483906770256</v>
      </c>
    </row>
    <row r="20" spans="1:7">
      <c r="A20" s="1"/>
      <c r="B20" s="5">
        <v>100000</v>
      </c>
      <c r="C20" s="1">
        <f>($B20/(+C$12*$B$38))</f>
        <v>17.758046614872363</v>
      </c>
      <c r="D20" s="1">
        <f>($B20/(+D$12*$B$38))</f>
        <v>8.8790233074361815</v>
      </c>
      <c r="E20" s="1">
        <f>($B20/(+E$12*$B$38))</f>
        <v>5.9193488716241216</v>
      </c>
      <c r="F20" s="1">
        <f>($B20/(+F$12*$B$38))</f>
        <v>4.4395116537180908</v>
      </c>
      <c r="G20" s="1">
        <f>($B20/(+G$12*$B$38))</f>
        <v>3.551609322974473</v>
      </c>
    </row>
    <row r="21" spans="1:7">
      <c r="D21" s="6"/>
      <c r="E21" s="2"/>
      <c r="F21" s="2"/>
      <c r="G21" s="2"/>
    </row>
    <row r="25" spans="1:7">
      <c r="A25" t="s">
        <v>10</v>
      </c>
      <c r="B25" s="3">
        <v>3</v>
      </c>
    </row>
    <row r="26" spans="1:7">
      <c r="A26" t="s">
        <v>7</v>
      </c>
      <c r="B26">
        <v>2.5</v>
      </c>
      <c r="C26" s="1" t="s">
        <v>3</v>
      </c>
    </row>
    <row r="27" spans="1:7">
      <c r="A27" t="s">
        <v>8</v>
      </c>
      <c r="B27" s="3">
        <f>+B26*B25</f>
        <v>7.5</v>
      </c>
    </row>
    <row r="28" spans="1:7">
      <c r="A28" t="s">
        <v>11</v>
      </c>
      <c r="B28">
        <v>0.33</v>
      </c>
      <c r="C28" s="1" t="s">
        <v>4</v>
      </c>
    </row>
    <row r="29" spans="1:7">
      <c r="A29" t="s">
        <v>12</v>
      </c>
      <c r="B29" s="3">
        <f>+B28*B27</f>
        <v>2.4750000000000001</v>
      </c>
    </row>
    <row r="30" spans="1:7">
      <c r="A30" t="s">
        <v>9</v>
      </c>
      <c r="B30">
        <v>25</v>
      </c>
      <c r="C30" s="1" t="s">
        <v>5</v>
      </c>
    </row>
    <row r="31" spans="1:7">
      <c r="A31" t="s">
        <v>6</v>
      </c>
      <c r="B31" s="3">
        <v>3</v>
      </c>
    </row>
    <row r="32" spans="1:7">
      <c r="A32" t="s">
        <v>13</v>
      </c>
      <c r="B32" s="3">
        <v>25</v>
      </c>
    </row>
    <row r="33" spans="1:2">
      <c r="A33" t="s">
        <v>14</v>
      </c>
      <c r="B33" s="3">
        <v>25</v>
      </c>
    </row>
    <row r="35" spans="1:2">
      <c r="A35" t="s">
        <v>15</v>
      </c>
      <c r="B35" s="3">
        <f>+B32-B27-B31</f>
        <v>14.5</v>
      </c>
    </row>
    <row r="36" spans="1:2">
      <c r="A36" t="s">
        <v>16</v>
      </c>
      <c r="B36" s="3">
        <f>+B33-B29</f>
        <v>22.524999999999999</v>
      </c>
    </row>
    <row r="37" spans="1:2">
      <c r="A37" t="s">
        <v>17</v>
      </c>
      <c r="B37" s="3">
        <f>+B35*B30</f>
        <v>362.5</v>
      </c>
    </row>
    <row r="38" spans="1:2">
      <c r="A38" t="s">
        <v>18</v>
      </c>
      <c r="B38" s="3">
        <f>+B36*B30</f>
        <v>563.125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 Leegerstee</dc:creator>
  <cp:lastModifiedBy>Reynold Leegerstee</cp:lastModifiedBy>
  <dcterms:created xsi:type="dcterms:W3CDTF">2015-05-25T05:44:08Z</dcterms:created>
  <dcterms:modified xsi:type="dcterms:W3CDTF">2015-05-25T15:14:39Z</dcterms:modified>
</cp:coreProperties>
</file>